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92B65411-6759-4A78-8A86-09D166A77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<sst xmlns="http://schemas.openxmlformats.org/spreadsheetml/2006/main" count="86" uniqueCount="41">
  <si>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</si>
  <si>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</si>
  <si>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</si>
  <si>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</si>
  <si>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</si>
  <si>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</si>
  <si>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</si>
  <si>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</si>
  <si>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</si>
  <si>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</si>
  <si>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</si>
  <si>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</si>
  <si>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</si>
  <si>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</si>
  <si>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</si>
  <si>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</si>
  <si>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</si>
  <si>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</si>
  <si>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</si>
  <si>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</si>
  <si>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</si>
  <si>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</si>
  <si>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</si>
  <si>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</si>
  <si>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</si>
  <si>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</si>
  <si>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</si>
  <si>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</si>
  <si>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</si>
  <si>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</si>
  <si>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</si>
  <si>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</si>
  <si>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</si>
  <si>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</si>
  <si>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</si>
  <si>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</si>
  <si>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</si>
  <si>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</si>
  <si>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</si>
  <si>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</si>
  <si>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INSTITUTO MUNICIPAL DE SALAMANCA PARA LAS MUJERES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</si>
</sst>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activeCell="G83" sqref="G83"/>
    </sheetView>
  </sheetViews>
  <sheetFormatPr baseColWidth="10" defaultColWidth="12" defaultRowHeight="11.25" x14ac:dyDescent="0.2"/>
  <cols>
    <col min="1" max="1" width="67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2" t="s">
        <v>40</v>
      </c>
      <c r="B1" s="43"/>
      <c r="C1" s="43"/>
      <c r="D1" s="43"/>
      <c r="E1" s="43"/>
      <c r="F1" s="43"/>
      <c r="G1" s="44"/>
    </row>
    <row r="2" spans="1:8" s="3" customFormat="1" x14ac:dyDescent="0.2">
      <c r="A2" s="24"/>
      <c r="B2" s="43" t="s">
        <v>36</v>
      </c>
      <c r="C2" s="43"/>
      <c r="D2" s="43"/>
      <c r="E2" s="43"/>
      <c r="F2" s="43"/>
      <c r="G2" s="46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7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36">
        <v>661.2</v>
      </c>
      <c r="F10" s="36">
        <v>661.2</v>
      </c>
      <c r="G10" s="36">
        <f t="shared" si="3"/>
        <v>661.2</v>
      </c>
      <c r="H10" s="18" t="s">
        <v>25</v>
      </c>
    </row>
    <row r="11" spans="1:8" ht="22.5" x14ac:dyDescent="0.2">
      <c r="A11" s="35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36">
        <v>5037552</v>
      </c>
      <c r="C12" s="29">
        <v>0</v>
      </c>
      <c r="D12" s="36">
        <f t="shared" si="2"/>
        <v>5037552</v>
      </c>
      <c r="E12" s="36">
        <v>1259388</v>
      </c>
      <c r="F12" s="36">
        <v>1259388</v>
      </c>
      <c r="G12" s="36">
        <f t="shared" si="3"/>
        <v>-3778164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7">
        <f>SUM(B4:B13)</f>
        <v>5037552</v>
      </c>
      <c r="C15" s="31">
        <f t="shared" ref="C15:G15" si="6">SUM(C4:C13)</f>
        <v>0</v>
      </c>
      <c r="D15" s="37">
        <f t="shared" si="6"/>
        <v>5037552</v>
      </c>
      <c r="E15" s="37">
        <f t="shared" si="6"/>
        <v>1260049.2</v>
      </c>
      <c r="F15" s="38">
        <f t="shared" si="6"/>
        <v>1260049.2</v>
      </c>
      <c r="G15" s="39">
        <f t="shared" si="6"/>
        <v>-3777502.8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f>IF(G15&gt;0,G15,0)</f>
        <v>0</v>
      </c>
      <c r="H16" s="18" t="s">
        <v>29</v>
      </c>
    </row>
    <row r="17" spans="1:8" ht="10.15" customHeight="1" x14ac:dyDescent="0.2">
      <c r="A17" s="26"/>
      <c r="B17" s="43" t="s">
        <v>36</v>
      </c>
      <c r="C17" s="43"/>
      <c r="D17" s="43"/>
      <c r="E17" s="43"/>
      <c r="F17" s="43"/>
      <c r="G17" s="46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7"/>
      <c r="H18" s="18" t="s">
        <v>29</v>
      </c>
    </row>
    <row r="19" spans="1:8" x14ac:dyDescent="0.2">
      <c r="A19" s="21" t="s">
        <v>15</v>
      </c>
      <c r="B19" s="32">
        <f t="shared" ref="B19:G19" si="7">SUM(B20+B21+B22+B23+B24+B25+B26+B27)</f>
        <v>0</v>
      </c>
      <c r="C19" s="32">
        <f t="shared" si="7"/>
        <v>0</v>
      </c>
      <c r="D19" s="32">
        <f t="shared" si="7"/>
        <v>0</v>
      </c>
      <c r="E19" s="32">
        <f t="shared" si="7"/>
        <v>0</v>
      </c>
      <c r="F19" s="32">
        <f t="shared" si="7"/>
        <v>0</v>
      </c>
      <c r="G19" s="32">
        <f t="shared" si="7"/>
        <v>0</v>
      </c>
      <c r="H19" s="18" t="s">
        <v>29</v>
      </c>
    </row>
    <row r="20" spans="1:8" x14ac:dyDescent="0.2">
      <c r="A20" s="22" t="s">
        <v>0</v>
      </c>
      <c r="B20" s="33">
        <v>0</v>
      </c>
      <c r="C20" s="33">
        <v>0</v>
      </c>
      <c r="D20" s="33">
        <f t="shared" ref="D20:D23" si="8">B20+C20</f>
        <v>0</v>
      </c>
      <c r="E20" s="33">
        <v>0</v>
      </c>
      <c r="F20" s="33">
        <v>0</v>
      </c>
      <c r="G20" s="33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8" t="s">
        <v>30</v>
      </c>
    </row>
    <row r="22" spans="1:8" x14ac:dyDescent="0.2">
      <c r="A22" s="22" t="s">
        <v>2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8" t="s">
        <v>21</v>
      </c>
    </row>
    <row r="23" spans="1:8" x14ac:dyDescent="0.2">
      <c r="A23" s="22" t="s">
        <v>3</v>
      </c>
      <c r="B23" s="33">
        <v>0</v>
      </c>
      <c r="C23" s="33">
        <v>0</v>
      </c>
      <c r="D23" s="33">
        <f t="shared" si="8"/>
        <v>0</v>
      </c>
      <c r="E23" s="33">
        <v>0</v>
      </c>
      <c r="F23" s="33">
        <v>0</v>
      </c>
      <c r="G23" s="33">
        <f t="shared" si="9"/>
        <v>0</v>
      </c>
      <c r="H23" s="18" t="s">
        <v>22</v>
      </c>
    </row>
    <row r="24" spans="1:8" x14ac:dyDescent="0.2">
      <c r="A24" s="22" t="s">
        <v>16</v>
      </c>
      <c r="B24" s="33">
        <v>0</v>
      </c>
      <c r="C24" s="33">
        <v>0</v>
      </c>
      <c r="D24" s="33">
        <f t="shared" ref="D24" si="10">B24+C24</f>
        <v>0</v>
      </c>
      <c r="E24" s="33">
        <v>0</v>
      </c>
      <c r="F24" s="33">
        <v>0</v>
      </c>
      <c r="G24" s="33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3">
        <v>0</v>
      </c>
      <c r="C25" s="33">
        <v>0</v>
      </c>
      <c r="D25" s="33">
        <f t="shared" ref="D25:D27" si="12">B25+C25</f>
        <v>0</v>
      </c>
      <c r="E25" s="33">
        <v>0</v>
      </c>
      <c r="F25" s="33">
        <v>0</v>
      </c>
      <c r="G25" s="33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8" t="s">
        <v>26</v>
      </c>
    </row>
    <row r="27" spans="1:8" ht="22.5" x14ac:dyDescent="0.2">
      <c r="A27" s="22" t="s">
        <v>14</v>
      </c>
      <c r="B27" s="33">
        <v>0</v>
      </c>
      <c r="C27" s="33">
        <v>0</v>
      </c>
      <c r="D27" s="33">
        <f t="shared" si="12"/>
        <v>0</v>
      </c>
      <c r="E27" s="33">
        <v>0</v>
      </c>
      <c r="F27" s="33">
        <v>0</v>
      </c>
      <c r="G27" s="33">
        <f t="shared" si="13"/>
        <v>0</v>
      </c>
      <c r="H27" s="18" t="s">
        <v>27</v>
      </c>
    </row>
    <row r="28" spans="1:8" x14ac:dyDescent="0.2">
      <c r="A28" s="8"/>
      <c r="B28" s="33"/>
      <c r="C28" s="33"/>
      <c r="D28" s="40"/>
      <c r="E28" s="40"/>
      <c r="F28" s="40"/>
      <c r="G28" s="40"/>
      <c r="H28" s="18" t="s">
        <v>29</v>
      </c>
    </row>
    <row r="29" spans="1:8" ht="41.25" customHeight="1" x14ac:dyDescent="0.2">
      <c r="A29" s="23" t="s">
        <v>39</v>
      </c>
      <c r="B29" s="41">
        <f t="shared" ref="B29:G29" si="14">SUM(B30:B33)</f>
        <v>5037552</v>
      </c>
      <c r="C29" s="34">
        <f t="shared" si="14"/>
        <v>0</v>
      </c>
      <c r="D29" s="41">
        <f t="shared" si="14"/>
        <v>5037552</v>
      </c>
      <c r="E29" s="41">
        <f t="shared" si="14"/>
        <v>1260049.2</v>
      </c>
      <c r="F29" s="41">
        <f t="shared" si="14"/>
        <v>1260049.2</v>
      </c>
      <c r="G29" s="41">
        <f t="shared" si="14"/>
        <v>-3777502.8</v>
      </c>
      <c r="H29" s="18" t="s">
        <v>29</v>
      </c>
    </row>
    <row r="30" spans="1:8" x14ac:dyDescent="0.2">
      <c r="A30" s="22" t="s">
        <v>1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  <c r="H30" s="18" t="s">
        <v>30</v>
      </c>
    </row>
    <row r="31" spans="1:8" x14ac:dyDescent="0.2">
      <c r="A31" s="22" t="s">
        <v>4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 t="shared" ref="G31:G32" si="15">F31-B31</f>
        <v>0</v>
      </c>
      <c r="H31" s="18" t="s">
        <v>23</v>
      </c>
    </row>
    <row r="32" spans="1:8" x14ac:dyDescent="0.2">
      <c r="A32" s="22" t="s">
        <v>18</v>
      </c>
      <c r="B32" s="33">
        <v>0</v>
      </c>
      <c r="C32" s="33">
        <v>0</v>
      </c>
      <c r="D32" s="33">
        <f>B32+C32</f>
        <v>0</v>
      </c>
      <c r="E32" s="40">
        <v>661.2</v>
      </c>
      <c r="F32" s="40">
        <v>661.2</v>
      </c>
      <c r="G32" s="40">
        <f t="shared" si="15"/>
        <v>661.2</v>
      </c>
      <c r="H32" s="18" t="s">
        <v>25</v>
      </c>
    </row>
    <row r="33" spans="1:8" ht="22.5" x14ac:dyDescent="0.2">
      <c r="A33" s="22" t="s">
        <v>14</v>
      </c>
      <c r="B33" s="40">
        <v>5037552</v>
      </c>
      <c r="C33" s="33">
        <v>0</v>
      </c>
      <c r="D33" s="40">
        <f>B33+C33</f>
        <v>5037552</v>
      </c>
      <c r="E33" s="40">
        <v>1259388</v>
      </c>
      <c r="F33" s="40">
        <v>1259388</v>
      </c>
      <c r="G33" s="40">
        <f t="shared" ref="G33" si="16">F33-B33</f>
        <v>-3778164</v>
      </c>
      <c r="H33" s="18" t="s">
        <v>27</v>
      </c>
    </row>
    <row r="34" spans="1:8" x14ac:dyDescent="0.2">
      <c r="A34" s="8"/>
      <c r="B34" s="33"/>
      <c r="C34" s="33"/>
      <c r="D34" s="33"/>
      <c r="E34" s="33"/>
      <c r="F34" s="33"/>
      <c r="G34" s="33"/>
      <c r="H34" s="18" t="s">
        <v>29</v>
      </c>
    </row>
    <row r="35" spans="1:8" x14ac:dyDescent="0.2">
      <c r="A35" s="21" t="s">
        <v>6</v>
      </c>
      <c r="B35" s="34">
        <f t="shared" ref="B35:G35" si="17">SUM(B36)</f>
        <v>0</v>
      </c>
      <c r="C35" s="34">
        <f t="shared" si="17"/>
        <v>0</v>
      </c>
      <c r="D35" s="34">
        <f t="shared" si="17"/>
        <v>0</v>
      </c>
      <c r="E35" s="34">
        <f t="shared" si="17"/>
        <v>0</v>
      </c>
      <c r="F35" s="34">
        <f t="shared" si="17"/>
        <v>0</v>
      </c>
      <c r="G35" s="34">
        <f t="shared" si="17"/>
        <v>0</v>
      </c>
      <c r="H35" s="18" t="s">
        <v>29</v>
      </c>
    </row>
    <row r="36" spans="1:8" x14ac:dyDescent="0.2">
      <c r="A36" s="22" t="s">
        <v>6</v>
      </c>
      <c r="B36" s="33">
        <v>0</v>
      </c>
      <c r="C36" s="33">
        <v>0</v>
      </c>
      <c r="D36" s="33">
        <f>B36+C36</f>
        <v>0</v>
      </c>
      <c r="E36" s="33">
        <v>0</v>
      </c>
      <c r="F36" s="33">
        <v>0</v>
      </c>
      <c r="G36" s="33">
        <f>F36-B36</f>
        <v>0</v>
      </c>
      <c r="H36" s="18" t="s">
        <v>28</v>
      </c>
    </row>
    <row r="37" spans="1:8" x14ac:dyDescent="0.2">
      <c r="A37" s="22"/>
      <c r="B37" s="33"/>
      <c r="C37" s="33"/>
      <c r="D37" s="33"/>
      <c r="E37" s="33"/>
      <c r="F37" s="33"/>
      <c r="G37" s="33"/>
      <c r="H37" s="18"/>
    </row>
    <row r="38" spans="1:8" x14ac:dyDescent="0.2">
      <c r="A38" s="9" t="s">
        <v>7</v>
      </c>
      <c r="B38" s="37">
        <f>SUM(B35+B29+B19)</f>
        <v>5037552</v>
      </c>
      <c r="C38" s="31">
        <f t="shared" ref="C38:G38" si="18">SUM(C35+C29+C19)</f>
        <v>0</v>
      </c>
      <c r="D38" s="37">
        <f t="shared" si="18"/>
        <v>5037552</v>
      </c>
      <c r="E38" s="37">
        <f t="shared" si="18"/>
        <v>1260049.2</v>
      </c>
      <c r="F38" s="37">
        <f t="shared" si="18"/>
        <v>1260049.2</v>
      </c>
      <c r="G38" s="39">
        <f t="shared" si="18"/>
        <v>-3777502.8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f>IF(G38&gt;0,G38,)</f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5" t="s">
        <v>34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2026-04-17T19:11:56Z</cp:lastPrinted>
  <dcterms:created xsi:type="dcterms:W3CDTF">2012-12-11T20:48:19Z</dcterms:created>
  <dcterms:modified xsi:type="dcterms:W3CDTF">2026-04-17T19:14:34Z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